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8865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<sst xmlns="http://schemas.openxmlformats.org/spreadsheetml/2006/main" count="34" uniqueCount="30">
  <si>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</si>
  <si>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</si>
  <si>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</si>
  <si>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</si>
  <si>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</si>
  <si>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</si>
  <si>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</si>
  <si>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</si>
  <si>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</si>
  <si>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</si>
  <si>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</si>
  <si>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</si>
  <si>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</si>
  <si>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</si>
  <si>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</si>
  <si>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</si>
  <si>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</si>
  <si>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</si>
  <si>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</si>
  <si>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</si>
  <si>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</si>
  <si>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</si>
  <si>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</si>
  <si>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</si>
  <si>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</si>
  <si>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</si>
  <si>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</si>
  <si>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The Leigh Parish Council</t>
  </si>
  <si>
    <t>7308 variance relates to monies from Cil being spent on projects within the Parish</t>
  </si>
  <si>
    <t>The total variance 198,350 was due to reciept of CIL money during the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</si>
</sst>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003906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2" spans="1:13" ht="15.7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/>
      <c r="L3" s="9"/>
    </row>
    <row r="4" ht="14.2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4.25">
      <c r="A6" s="23"/>
    </row>
    <row r="7" spans="1:14" ht="15">
      <c r="A7" s="23"/>
      <c r="D7" s="4"/>
      <c r="F7" s="4"/>
      <c r="N7" s="21"/>
    </row>
    <row r="8" spans="4:14" ht="44.2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15" thickBot="1">
      <c r="A11" s="32" t="s">
        <v>2</v>
      </c>
      <c r="B11" s="32"/>
      <c r="C11" s="32"/>
      <c r="D11" s="8">
        <v>35349</v>
      </c>
      <c r="F11" s="8">
        <v>54894</v>
      </c>
      <c r="G11" s="5"/>
      <c r="M11" s="10"/>
      <c r="N11" s="13"/>
    </row>
    <row r="12" spans="4:14" ht="15" thickBot="1">
      <c r="D12" s="5"/>
      <c r="F12" s="5"/>
      <c r="N12" s="17"/>
    </row>
    <row r="13" spans="1:14" ht="15" thickBot="1">
      <c r="A13" s="33" t="s">
        <v>20</v>
      </c>
      <c r="B13" s="34"/>
      <c r="C13" s="35"/>
      <c r="D13" s="8">
        <v>4910</v>
      </c>
      <c r="F13" s="8">
        <v>5400</v>
      </c>
      <c r="G13" s="5">
        <f>F13-D13</f>
        <v>490</v>
      </c>
      <c r="H13" s="6">
        <f>IF((D13&gt;F13),(D13-F13)/D13,IF(D13&lt;F13,-(D13-F13)/D13,IF(D13=F13,0)))</f>
        <v>0.09979633401221996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29.25" thickBot="1">
      <c r="A15" s="29" t="s">
        <v>3</v>
      </c>
      <c r="B15" s="29"/>
      <c r="C15" s="29"/>
      <c r="D15" s="8">
        <v>23732</v>
      </c>
      <c r="F15" s="8">
        <v>222082</v>
      </c>
      <c r="G15" s="5">
        <f>F15-D15</f>
        <v>198350</v>
      </c>
      <c r="H15" s="6">
        <f>IF((D15&gt;F15),(D15-F15)/D15,IF(D15&lt;F15,-(D15-F15)/D15,IF(D15=F15,0)))</f>
        <v>8.357913365919433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29</v>
      </c>
      <c r="N15" s="13"/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" thickBot="1">
      <c r="A17" s="29" t="s">
        <v>4</v>
      </c>
      <c r="B17" s="29"/>
      <c r="C17" s="29"/>
      <c r="D17" s="8">
        <v>2582</v>
      </c>
      <c r="F17" s="8">
        <v>2837</v>
      </c>
      <c r="G17" s="5">
        <f>F17-D17</f>
        <v>255</v>
      </c>
      <c r="H17" s="6">
        <f>IF((D17&gt;F17),(D17-F17)/D17,IF(D17&lt;F17,-(D17-F17)/D17,IF(D17=F17,0)))</f>
        <v>0.09876065065840434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" thickBot="1">
      <c r="A19" s="29" t="s">
        <v>7</v>
      </c>
      <c r="B19" s="29"/>
      <c r="C19" s="2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29.25" thickBot="1">
      <c r="A21" s="29" t="s">
        <v>21</v>
      </c>
      <c r="B21" s="29"/>
      <c r="C21" s="29"/>
      <c r="D21" s="8">
        <v>6516</v>
      </c>
      <c r="F21" s="8">
        <v>13824</v>
      </c>
      <c r="G21" s="5">
        <f>F21-D21</f>
        <v>7308</v>
      </c>
      <c r="H21" s="6">
        <f>IF((D21&gt;F21),(D21-F21)/D21,IF(D21&lt;F21,-(D21-F21)/D21,IF(D21=F21,0)))</f>
        <v>1.1215469613259668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28</v>
      </c>
      <c r="N21" s="13"/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" thickBot="1">
      <c r="A23" s="7" t="s">
        <v>5</v>
      </c>
      <c r="D23" s="2">
        <f>D11+D13+D15-D17-D19-D21</f>
        <v>54893</v>
      </c>
      <c r="F23" s="2">
        <f>F11+F13+F15-F17-F19-F21</f>
        <v>265715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" thickBot="1">
      <c r="A25" s="29" t="s">
        <v>9</v>
      </c>
      <c r="B25" s="29"/>
      <c r="C25" s="29"/>
      <c r="D25" s="8">
        <v>0</v>
      </c>
      <c r="F25" s="8">
        <v>0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" thickBot="1">
      <c r="A27" s="29" t="s">
        <v>8</v>
      </c>
      <c r="B27" s="29"/>
      <c r="C27" s="29"/>
      <c r="D27" s="8">
        <v>0</v>
      </c>
      <c r="F27" s="8">
        <v>0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" thickBot="1">
      <c r="A29" s="29" t="s">
        <v>6</v>
      </c>
      <c r="B29" s="29"/>
      <c r="C29" s="29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4.25">
      <c r="H30" s="6"/>
      <c r="K30" s="4"/>
      <c r="L30" s="4"/>
      <c r="N30" s="17"/>
    </row>
    <row r="31" ht="15">
      <c r="C31" s="11" t="s">
        <v>11</v>
      </c>
    </row>
    <row r="32" spans="15:22" ht="14.25">
      <c r="O32" s="20"/>
      <c r="P32" s="20"/>
      <c r="Q32" s="20"/>
      <c r="R32" s="20"/>
      <c r="S32" s="20"/>
      <c r="T32" s="20"/>
      <c r="U32" s="20"/>
      <c r="V32" s="20"/>
    </row>
    <row r="33" spans="3:22" ht="1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5">
      <c r="C35" s="11" t="s">
        <v>19</v>
      </c>
    </row>
  </sheetData>
  <sheetProtection/>
  <mergeCells count="11">
    <mergeCell ref="A5:H5"/>
    <mergeCell ref="A19:C19"/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Alistair</cp:lastModifiedBy>
  <cp:lastPrinted>2023-05-02T14:01:12Z</cp:lastPrinted>
  <dcterms:created xsi:type="dcterms:W3CDTF">2012-07-11T10:01:28Z</dcterms:created>
  <dcterms:modified xsi:type="dcterms:W3CDTF">2024-06-26T15:02:57Z</dcterms:modified>
  <cp:category/>
  <cp:version/>
  <cp:contentType/>
  <cp:contentStatus/>
</cp:coreProperties>
</file>